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amer Auditor\Files for new Auditor\2025\Fund Magement\City Council Mtg Fund Rpt\"/>
    </mc:Choice>
  </mc:AlternateContent>
  <xr:revisionPtr revIDLastSave="0" documentId="13_ncr:1_{AAE4A3E7-D1E5-4D6B-BCB0-AD78EE494F93}" xr6:coauthVersionLast="47" xr6:coauthVersionMax="47" xr10:uidLastSave="{00000000-0000-0000-0000-000000000000}"/>
  <bookViews>
    <workbookView xWindow="-105" yWindow="0" windowWidth="14610" windowHeight="15585" activeTab="1" xr2:uid="{1F340CFF-4E4A-441F-96B3-54CB79B345A7}"/>
  </bookViews>
  <sheets>
    <sheet name="Funding Summary" sheetId="1" r:id="rId1"/>
    <sheet name="Mtg Fund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42" i="3"/>
  <c r="D37" i="3"/>
  <c r="D20" i="3"/>
  <c r="D54" i="1"/>
  <c r="D17" i="1"/>
  <c r="D21" i="1"/>
  <c r="D28" i="3" l="1"/>
  <c r="D13" i="3"/>
  <c r="D46" i="1" l="1"/>
  <c r="D41" i="1" l="1"/>
  <c r="D30" i="1"/>
  <c r="D34" i="1" l="1"/>
</calcChain>
</file>

<file path=xl/sharedStrings.xml><?xml version="1.0" encoding="utf-8"?>
<sst xmlns="http://schemas.openxmlformats.org/spreadsheetml/2006/main" count="120" uniqueCount="87">
  <si>
    <t xml:space="preserve">Bills Paid:            </t>
  </si>
  <si>
    <t>Date</t>
  </si>
  <si>
    <t>Transaction</t>
  </si>
  <si>
    <t>Total Expenses</t>
  </si>
  <si>
    <t>Bills Owed:</t>
  </si>
  <si>
    <t xml:space="preserve">Deposits: </t>
  </si>
  <si>
    <t>Total Deposits</t>
  </si>
  <si>
    <t>Utilities Account</t>
  </si>
  <si>
    <t>Deposited From Sewer CD</t>
  </si>
  <si>
    <t>Balances</t>
  </si>
  <si>
    <t>Highway Funds</t>
  </si>
  <si>
    <t xml:space="preserve">Highway Funds brought forward from 2024. </t>
  </si>
  <si>
    <t xml:space="preserve">Highway Funds Deposits 2025 </t>
  </si>
  <si>
    <t>Sewer Fund</t>
  </si>
  <si>
    <t>ND Sewer &amp; Pump</t>
  </si>
  <si>
    <t>Total Spent</t>
  </si>
  <si>
    <t>Oil and Gas State Tres</t>
  </si>
  <si>
    <t>State Aid State Tres</t>
  </si>
  <si>
    <t>Highway State Tres</t>
  </si>
  <si>
    <t>FNB Gen Ops</t>
  </si>
  <si>
    <t>FNB Utilities Acct</t>
  </si>
  <si>
    <t xml:space="preserve">Highway Funds spent </t>
  </si>
  <si>
    <t>Paid</t>
  </si>
  <si>
    <t>General Operation Account</t>
  </si>
  <si>
    <t>Bottineau Co Fund</t>
  </si>
  <si>
    <t>Acct Balances</t>
  </si>
  <si>
    <t>Four Seasons Mowing (1 Mow)</t>
  </si>
  <si>
    <t>*Auto Pay</t>
  </si>
  <si>
    <t>Garbage Fees</t>
  </si>
  <si>
    <t>Gaming Fee for Contract</t>
  </si>
  <si>
    <t>Runnings - Supplies for Park Bathrooms</t>
  </si>
  <si>
    <t>Total Owed</t>
  </si>
  <si>
    <t xml:space="preserve">Eunice Timbrook  Reenbursement for - 2 ABC Fire Extinguishers, 2 Exit signs - City Hall Bldg </t>
  </si>
  <si>
    <t>Eunice Timbrook  Reenbursement for Snacks for Skating Rink</t>
  </si>
  <si>
    <t>Brenda Tikkanen - Water for Park Bathroom</t>
  </si>
  <si>
    <t>VOID - Wrong signature on Check</t>
  </si>
  <si>
    <t>Cigarette State Tres</t>
  </si>
  <si>
    <t>Walmart Grant</t>
  </si>
  <si>
    <t>Deposit</t>
  </si>
  <si>
    <t xml:space="preserve">Electric Solutions                                              (Lift Station work done in 2023)        </t>
  </si>
  <si>
    <t xml:space="preserve">Leaving us with a minus in the Sewer Fund </t>
  </si>
  <si>
    <t>CD</t>
  </si>
  <si>
    <t>FNB Sewer Saving Acct</t>
  </si>
  <si>
    <t>Bottineau Plumbing &amp; Heating Hwy 14 Pump</t>
  </si>
  <si>
    <r>
      <t xml:space="preserve">Otter Tail - City Hall  (Credit Left </t>
    </r>
    <r>
      <rPr>
        <sz val="11"/>
        <color rgb="FFFF0000"/>
        <rFont val="Times New Roman"/>
        <family val="1"/>
      </rPr>
      <t>(69.09)</t>
    </r>
  </si>
  <si>
    <r>
      <t xml:space="preserve">Otter Tail - CityLift (Credit Left </t>
    </r>
    <r>
      <rPr>
        <sz val="11"/>
        <color rgb="FFFF0000"/>
        <rFont val="Times New Roman"/>
        <family val="1"/>
      </rPr>
      <t>(78.16)</t>
    </r>
  </si>
  <si>
    <t>Balance</t>
  </si>
  <si>
    <t xml:space="preserve">Grant Moser - Small Engine Repair and Mowing - Lagoon   </t>
  </si>
  <si>
    <t>ND Fire &amp; Tornado INS</t>
  </si>
  <si>
    <t>Tractor Supply - Laggon Pesticide</t>
  </si>
  <si>
    <t xml:space="preserve">Sewer Fund </t>
  </si>
  <si>
    <t>IRS Payroll Taxes</t>
  </si>
  <si>
    <t>Benson Law firm - Resolution 25-10 Review</t>
  </si>
  <si>
    <t>Garbage Fund</t>
  </si>
  <si>
    <t>Skating Funds</t>
  </si>
  <si>
    <t>15 July 2025 Financials</t>
  </si>
  <si>
    <t>Petty Fund</t>
  </si>
  <si>
    <t>Cash Drawer</t>
  </si>
  <si>
    <t>Gen Ops Acct (Walmart Grant)</t>
  </si>
  <si>
    <t>Bottineau Co - Signs</t>
  </si>
  <si>
    <t>Bank Interest</t>
  </si>
  <si>
    <t>Bank Donation for electric panel</t>
  </si>
  <si>
    <t>Ottertail-City Lights (Other Accts still 0)</t>
  </si>
  <si>
    <t>Sewer CD</t>
  </si>
  <si>
    <t xml:space="preserve">Certified Check ($5) ND Sewer Pump and Lift </t>
  </si>
  <si>
    <t>Balance In General Operations Account</t>
  </si>
  <si>
    <t>Skating Fund Balance</t>
  </si>
  <si>
    <t>Highway Funds Balance</t>
  </si>
  <si>
    <t>Total Expenses Paid</t>
  </si>
  <si>
    <t>Project Estimate</t>
  </si>
  <si>
    <t xml:space="preserve">Total </t>
  </si>
  <si>
    <t>PLUS</t>
  </si>
  <si>
    <t>Funding</t>
  </si>
  <si>
    <t>Total in Savings Acct</t>
  </si>
  <si>
    <t>Funds Needed</t>
  </si>
  <si>
    <t>Mickelson Henderson Law - Review Ch 4</t>
  </si>
  <si>
    <t>Four Seasons Lawn Care.(3 Mowings)</t>
  </si>
  <si>
    <t>Cork &amp; Bottle- Pizza for Skating Party</t>
  </si>
  <si>
    <t>Four Seasons Lawn Care (2 Mowings)</t>
  </si>
  <si>
    <t>Mickelson Henderson Law - Review Ch 5</t>
  </si>
  <si>
    <t>Towner Gaming for Lagoon Fence</t>
  </si>
  <si>
    <t>Lift Pumps</t>
  </si>
  <si>
    <r>
      <rPr>
        <b/>
        <sz val="11"/>
        <color theme="1"/>
        <rFont val="Arial Narrow"/>
        <family val="2"/>
      </rPr>
      <t>CAPITAL PROJECT</t>
    </r>
    <r>
      <rPr>
        <sz val="11"/>
        <color theme="1"/>
        <rFont val="Arial Narrow"/>
        <family val="2"/>
      </rPr>
      <t xml:space="preserve"> (Estimated Completion: Sept 2025)</t>
    </r>
  </si>
  <si>
    <t>Sewage System Fund</t>
  </si>
  <si>
    <t>3 August 2025 Financials</t>
  </si>
  <si>
    <t>Tractor Supply - Barbed Wire and Fasteners</t>
  </si>
  <si>
    <t>Burlington Electric 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</si>
</sst>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[$-409]d\-mmm\-yyyy;@"/>
  </numFmts>
  <fonts count="20" x14ac:knownFonts="1">
    <font>
      <sz val="12"/>
      <color theme="1"/>
      <name val="Times New Roman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12529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212529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1"/>
      <color theme="9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9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2" fillId="0" borderId="0" xfId="0" applyFont="1" applyAlignment="1">
      <alignment horizontal="right" wrapText="1"/>
    </xf>
    <xf numFmtId="16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0" xfId="0" applyNumberFormat="1" applyFont="1"/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3" fillId="0" borderId="0" xfId="0" applyNumberFormat="1" applyFont="1"/>
    <xf numFmtId="164" fontId="1" fillId="0" borderId="0" xfId="0" applyNumberFormat="1" applyFont="1" applyAlignment="1">
      <alignment horizontal="right"/>
    </xf>
    <xf numFmtId="164" fontId="5" fillId="0" borderId="0" xfId="0" applyNumberFormat="1" applyFont="1"/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right"/>
    </xf>
    <xf numFmtId="8" fontId="4" fillId="0" borderId="0" xfId="0" applyNumberFormat="1" applyFont="1"/>
    <xf numFmtId="8" fontId="4" fillId="0" borderId="0" xfId="0" applyNumberFormat="1" applyFont="1" applyAlignment="1">
      <alignment wrapText="1"/>
    </xf>
    <xf numFmtId="164" fontId="6" fillId="0" borderId="0" xfId="0" applyNumberFormat="1" applyFont="1"/>
    <xf numFmtId="0" fontId="8" fillId="3" borderId="4" xfId="0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wrapText="1"/>
    </xf>
    <xf numFmtId="14" fontId="1" fillId="0" borderId="7" xfId="0" applyNumberFormat="1" applyFont="1" applyBorder="1" applyAlignment="1">
      <alignment horizontal="left" vertical="center" wrapText="1"/>
    </xf>
    <xf numFmtId="14" fontId="1" fillId="0" borderId="10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4" fontId="1" fillId="0" borderId="7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 wrapText="1"/>
    </xf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horizontal="left" vertical="center"/>
    </xf>
    <xf numFmtId="164" fontId="9" fillId="0" borderId="6" xfId="0" applyNumberFormat="1" applyFont="1" applyBorder="1"/>
    <xf numFmtId="164" fontId="7" fillId="0" borderId="0" xfId="0" applyNumberFormat="1" applyFont="1"/>
    <xf numFmtId="164" fontId="8" fillId="3" borderId="12" xfId="0" applyNumberFormat="1" applyFont="1" applyFill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164" fontId="1" fillId="0" borderId="6" xfId="0" applyNumberFormat="1" applyFont="1" applyBorder="1"/>
    <xf numFmtId="1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wrapText="1"/>
    </xf>
    <xf numFmtId="8" fontId="4" fillId="0" borderId="7" xfId="0" applyNumberFormat="1" applyFont="1" applyBorder="1"/>
    <xf numFmtId="0" fontId="1" fillId="0" borderId="11" xfId="0" applyFont="1" applyBorder="1" applyAlignment="1">
      <alignment horizontal="center" wrapText="1"/>
    </xf>
    <xf numFmtId="14" fontId="1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8" fontId="4" fillId="5" borderId="11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wrapText="1"/>
    </xf>
    <xf numFmtId="14" fontId="1" fillId="0" borderId="1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8" fillId="0" borderId="27" xfId="0" applyFont="1" applyBorder="1" applyAlignment="1">
      <alignment horizontal="right" wrapText="1"/>
    </xf>
    <xf numFmtId="0" fontId="1" fillId="2" borderId="2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wrapText="1"/>
    </xf>
    <xf numFmtId="164" fontId="1" fillId="0" borderId="8" xfId="0" applyNumberFormat="1" applyFont="1" applyBorder="1" applyAlignment="1">
      <alignment horizontal="right"/>
    </xf>
    <xf numFmtId="0" fontId="1" fillId="0" borderId="2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164" fontId="1" fillId="0" borderId="28" xfId="0" applyNumberFormat="1" applyFont="1" applyBorder="1" applyAlignment="1">
      <alignment horizontal="left" wrapText="1"/>
    </xf>
    <xf numFmtId="14" fontId="1" fillId="0" borderId="9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right" wrapText="1"/>
    </xf>
    <xf numFmtId="164" fontId="1" fillId="0" borderId="9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8" fillId="0" borderId="18" xfId="0" applyFont="1" applyBorder="1" applyAlignment="1">
      <alignment horizontal="right" wrapText="1"/>
    </xf>
    <xf numFmtId="0" fontId="8" fillId="0" borderId="14" xfId="0" applyFont="1" applyBorder="1" applyAlignment="1">
      <alignment horizontal="right" wrapText="1"/>
    </xf>
    <xf numFmtId="0" fontId="1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right"/>
    </xf>
    <xf numFmtId="164" fontId="8" fillId="0" borderId="25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4" fontId="8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wrapText="1"/>
    </xf>
    <xf numFmtId="14" fontId="11" fillId="0" borderId="11" xfId="0" applyNumberFormat="1" applyFont="1" applyBorder="1" applyAlignment="1">
      <alignment horizontal="left" vertical="center"/>
    </xf>
    <xf numFmtId="164" fontId="11" fillId="0" borderId="11" xfId="0" applyNumberFormat="1" applyFont="1" applyBorder="1"/>
    <xf numFmtId="1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/>
    <xf numFmtId="0" fontId="8" fillId="0" borderId="30" xfId="0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left" vertical="center"/>
    </xf>
    <xf numFmtId="164" fontId="1" fillId="0" borderId="16" xfId="0" applyNumberFormat="1" applyFont="1" applyBorder="1"/>
    <xf numFmtId="14" fontId="8" fillId="0" borderId="4" xfId="0" applyNumberFormat="1" applyFont="1" applyBorder="1" applyAlignment="1">
      <alignment horizontal="right" wrapText="1"/>
    </xf>
    <xf numFmtId="14" fontId="1" fillId="0" borderId="6" xfId="0" applyNumberFormat="1" applyFont="1" applyBorder="1" applyAlignment="1">
      <alignment horizontal="left" wrapText="1"/>
    </xf>
    <xf numFmtId="14" fontId="1" fillId="0" borderId="7" xfId="0" applyNumberFormat="1" applyFont="1" applyBorder="1" applyAlignment="1">
      <alignment horizontal="left" wrapText="1"/>
    </xf>
    <xf numFmtId="14" fontId="1" fillId="0" borderId="5" xfId="0" applyNumberFormat="1" applyFont="1" applyBorder="1" applyAlignment="1">
      <alignment wrapText="1"/>
    </xf>
    <xf numFmtId="14" fontId="1" fillId="0" borderId="7" xfId="0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164" fontId="1" fillId="0" borderId="9" xfId="0" applyNumberFormat="1" applyFont="1" applyBorder="1"/>
    <xf numFmtId="0" fontId="1" fillId="0" borderId="33" xfId="0" applyFont="1" applyBorder="1" applyAlignment="1">
      <alignment horizontal="center" wrapText="1"/>
    </xf>
    <xf numFmtId="0" fontId="8" fillId="0" borderId="12" xfId="0" applyFont="1" applyBorder="1" applyAlignment="1">
      <alignment horizontal="right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 wrapText="1"/>
    </xf>
    <xf numFmtId="164" fontId="1" fillId="0" borderId="20" xfId="0" applyNumberFormat="1" applyFont="1" applyBorder="1"/>
    <xf numFmtId="0" fontId="1" fillId="0" borderId="9" xfId="0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4" fontId="1" fillId="0" borderId="8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3" borderId="30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14" fontId="11" fillId="0" borderId="11" xfId="0" applyNumberFormat="1" applyFont="1" applyBorder="1" applyAlignment="1">
      <alignment horizontal="left" wrapText="1"/>
    </xf>
    <xf numFmtId="0" fontId="8" fillId="0" borderId="32" xfId="0" applyFont="1" applyBorder="1" applyAlignment="1">
      <alignment horizontal="center" wrapText="1"/>
    </xf>
    <xf numFmtId="14" fontId="8" fillId="0" borderId="1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164" fontId="1" fillId="0" borderId="26" xfId="0" applyNumberFormat="1" applyFont="1" applyBorder="1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14" fontId="1" fillId="0" borderId="3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wrapText="1"/>
    </xf>
    <xf numFmtId="164" fontId="8" fillId="3" borderId="16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right" wrapText="1"/>
    </xf>
    <xf numFmtId="14" fontId="1" fillId="0" borderId="7" xfId="0" applyNumberFormat="1" applyFont="1" applyBorder="1" applyAlignment="1">
      <alignment horizontal="center"/>
    </xf>
    <xf numFmtId="164" fontId="8" fillId="0" borderId="34" xfId="0" applyNumberFormat="1" applyFont="1" applyBorder="1"/>
    <xf numFmtId="0" fontId="8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left" wrapText="1"/>
    </xf>
    <xf numFmtId="0" fontId="13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4" fontId="12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/>
    <xf numFmtId="0" fontId="13" fillId="0" borderId="6" xfId="0" applyFont="1" applyBorder="1" applyAlignment="1">
      <alignment horizontal="center" wrapText="1"/>
    </xf>
    <xf numFmtId="14" fontId="13" fillId="0" borderId="10" xfId="0" applyNumberFormat="1" applyFont="1" applyBorder="1" applyAlignment="1">
      <alignment horizontal="center"/>
    </xf>
    <xf numFmtId="0" fontId="13" fillId="0" borderId="6" xfId="0" applyFont="1" applyBorder="1" applyAlignment="1">
      <alignment wrapText="1"/>
    </xf>
    <xf numFmtId="164" fontId="13" fillId="0" borderId="6" xfId="0" applyNumberFormat="1" applyFont="1" applyBorder="1"/>
    <xf numFmtId="0" fontId="13" fillId="0" borderId="7" xfId="0" applyFont="1" applyBorder="1" applyAlignment="1">
      <alignment horizontal="center" wrapText="1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 wrapText="1"/>
    </xf>
    <xf numFmtId="164" fontId="13" fillId="0" borderId="7" xfId="0" applyNumberFormat="1" applyFont="1" applyBorder="1" applyAlignment="1">
      <alignment horizontal="right"/>
    </xf>
    <xf numFmtId="0" fontId="13" fillId="0" borderId="11" xfId="0" applyFont="1" applyBorder="1" applyAlignment="1">
      <alignment horizontal="center" wrapText="1"/>
    </xf>
    <xf numFmtId="14" fontId="13" fillId="0" borderId="11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0" fontId="13" fillId="0" borderId="7" xfId="0" applyFont="1" applyBorder="1"/>
    <xf numFmtId="164" fontId="14" fillId="5" borderId="11" xfId="0" applyNumberFormat="1" applyFont="1" applyFill="1" applyBorder="1" applyAlignment="1">
      <alignment vertical="center" wrapText="1"/>
    </xf>
    <xf numFmtId="8" fontId="14" fillId="0" borderId="0" xfId="0" applyNumberFormat="1" applyFont="1"/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wrapText="1"/>
    </xf>
    <xf numFmtId="164" fontId="13" fillId="0" borderId="7" xfId="0" applyNumberFormat="1" applyFont="1" applyBorder="1"/>
    <xf numFmtId="0" fontId="13" fillId="0" borderId="33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2" fillId="0" borderId="12" xfId="0" applyFont="1" applyBorder="1" applyAlignment="1">
      <alignment horizontal="right" wrapText="1"/>
    </xf>
    <xf numFmtId="0" fontId="13" fillId="2" borderId="2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164" fontId="13" fillId="2" borderId="0" xfId="0" applyNumberFormat="1" applyFont="1" applyFill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wrapText="1"/>
    </xf>
    <xf numFmtId="164" fontId="13" fillId="0" borderId="7" xfId="0" applyNumberFormat="1" applyFont="1" applyBorder="1" applyAlignment="1">
      <alignment horizontal="right" wrapText="1"/>
    </xf>
    <xf numFmtId="0" fontId="1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right" wrapText="1"/>
    </xf>
    <xf numFmtId="164" fontId="12" fillId="0" borderId="9" xfId="0" applyNumberFormat="1" applyFont="1" applyBorder="1"/>
    <xf numFmtId="0" fontId="12" fillId="0" borderId="21" xfId="0" applyFont="1" applyBorder="1" applyAlignment="1">
      <alignment horizontal="center" wrapText="1"/>
    </xf>
    <xf numFmtId="14" fontId="13" fillId="0" borderId="6" xfId="0" applyNumberFormat="1" applyFont="1" applyBorder="1" applyAlignment="1">
      <alignment horizontal="center"/>
    </xf>
    <xf numFmtId="14" fontId="13" fillId="0" borderId="0" xfId="0" applyNumberFormat="1" applyFont="1" applyAlignment="1">
      <alignment horizontal="left" vertical="top" wrapText="1"/>
    </xf>
    <xf numFmtId="164" fontId="13" fillId="0" borderId="0" xfId="0" applyNumberFormat="1" applyFont="1" applyAlignment="1">
      <alignment horizontal="left" wrapText="1"/>
    </xf>
    <xf numFmtId="0" fontId="12" fillId="0" borderId="25" xfId="0" applyFont="1" applyBorder="1" applyAlignment="1">
      <alignment horizontal="center" wrapText="1"/>
    </xf>
    <xf numFmtId="164" fontId="13" fillId="0" borderId="28" xfId="0" applyNumberFormat="1" applyFont="1" applyBorder="1" applyAlignment="1">
      <alignment horizontal="left" wrapText="1"/>
    </xf>
    <xf numFmtId="0" fontId="13" fillId="0" borderId="25" xfId="0" applyFont="1" applyBorder="1" applyAlignment="1">
      <alignment wrapText="1"/>
    </xf>
    <xf numFmtId="164" fontId="13" fillId="0" borderId="25" xfId="0" applyNumberFormat="1" applyFont="1" applyBorder="1" applyAlignment="1">
      <alignment wrapText="1"/>
    </xf>
    <xf numFmtId="14" fontId="13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14" fontId="13" fillId="0" borderId="9" xfId="0" applyNumberFormat="1" applyFont="1" applyBorder="1" applyAlignment="1">
      <alignment horizontal="center"/>
    </xf>
    <xf numFmtId="164" fontId="12" fillId="0" borderId="32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right" wrapText="1"/>
    </xf>
    <xf numFmtId="164" fontId="12" fillId="0" borderId="9" xfId="0" applyNumberFormat="1" applyFont="1" applyBorder="1" applyAlignment="1">
      <alignment horizontal="right"/>
    </xf>
    <xf numFmtId="14" fontId="13" fillId="0" borderId="0" xfId="0" applyNumberFormat="1" applyFont="1" applyAlignment="1">
      <alignment horizontal="center" wrapText="1"/>
    </xf>
    <xf numFmtId="14" fontId="13" fillId="0" borderId="0" xfId="0" applyNumberFormat="1" applyFont="1" applyAlignment="1">
      <alignment horizontal="left"/>
    </xf>
    <xf numFmtId="0" fontId="13" fillId="0" borderId="13" xfId="0" applyFont="1" applyBorder="1" applyAlignment="1">
      <alignment wrapText="1"/>
    </xf>
    <xf numFmtId="0" fontId="12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left" wrapText="1"/>
    </xf>
    <xf numFmtId="164" fontId="16" fillId="0" borderId="6" xfId="0" applyNumberFormat="1" applyFont="1" applyBorder="1" applyAlignment="1">
      <alignment horizontal="right" wrapText="1"/>
    </xf>
    <xf numFmtId="0" fontId="12" fillId="0" borderId="7" xfId="0" applyFont="1" applyBorder="1" applyAlignment="1">
      <alignment horizontal="center" wrapText="1"/>
    </xf>
    <xf numFmtId="164" fontId="16" fillId="0" borderId="7" xfId="0" applyNumberFormat="1" applyFont="1" applyBorder="1" applyAlignment="1">
      <alignment horizontal="right" wrapText="1"/>
    </xf>
    <xf numFmtId="164" fontId="16" fillId="0" borderId="8" xfId="0" applyNumberFormat="1" applyFont="1" applyBorder="1" applyAlignment="1">
      <alignment horizontal="right" wrapText="1"/>
    </xf>
    <xf numFmtId="164" fontId="13" fillId="0" borderId="0" xfId="0" applyNumberFormat="1" applyFont="1" applyAlignment="1">
      <alignment horizontal="right"/>
    </xf>
    <xf numFmtId="14" fontId="12" fillId="0" borderId="5" xfId="0" applyNumberFormat="1" applyFont="1" applyBorder="1" applyAlignment="1">
      <alignment horizontal="center" wrapText="1"/>
    </xf>
    <xf numFmtId="164" fontId="12" fillId="0" borderId="3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 wrapText="1"/>
    </xf>
    <xf numFmtId="14" fontId="13" fillId="0" borderId="28" xfId="0" applyNumberFormat="1" applyFont="1" applyBorder="1" applyAlignment="1">
      <alignment horizontal="left" wrapText="1"/>
    </xf>
    <xf numFmtId="164" fontId="13" fillId="0" borderId="4" xfId="0" applyNumberFormat="1" applyFont="1" applyBorder="1" applyAlignment="1">
      <alignment wrapText="1"/>
    </xf>
    <xf numFmtId="164" fontId="13" fillId="0" borderId="0" xfId="0" applyNumberFormat="1" applyFont="1" applyAlignment="1">
      <alignment horizontal="right" wrapText="1"/>
    </xf>
    <xf numFmtId="164" fontId="13" fillId="0" borderId="6" xfId="0" applyNumberFormat="1" applyFont="1" applyBorder="1" applyAlignment="1">
      <alignment wrapText="1"/>
    </xf>
    <xf numFmtId="164" fontId="13" fillId="0" borderId="1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center"/>
    </xf>
    <xf numFmtId="14" fontId="16" fillId="0" borderId="7" xfId="0" applyNumberFormat="1" applyFont="1" applyBorder="1" applyAlignment="1">
      <alignment horizontal="center" wrapText="1"/>
    </xf>
    <xf numFmtId="0" fontId="16" fillId="0" borderId="7" xfId="0" applyFont="1" applyBorder="1" applyAlignment="1">
      <alignment wrapText="1"/>
    </xf>
    <xf numFmtId="164" fontId="16" fillId="0" borderId="7" xfId="0" applyNumberFormat="1" applyFont="1" applyBorder="1" applyAlignment="1">
      <alignment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11" xfId="0" applyFont="1" applyBorder="1" applyAlignment="1">
      <alignment wrapText="1"/>
    </xf>
    <xf numFmtId="164" fontId="14" fillId="5" borderId="7" xfId="0" applyNumberFormat="1" applyFont="1" applyFill="1" applyBorder="1" applyAlignment="1">
      <alignment vertical="center" wrapText="1"/>
    </xf>
    <xf numFmtId="14" fontId="13" fillId="0" borderId="11" xfId="0" applyNumberFormat="1" applyFont="1" applyBorder="1" applyAlignment="1">
      <alignment horizontal="center" wrapText="1"/>
    </xf>
    <xf numFmtId="164" fontId="13" fillId="0" borderId="11" xfId="0" applyNumberFormat="1" applyFont="1" applyBorder="1" applyAlignment="1">
      <alignment horizontal="right" wrapText="1"/>
    </xf>
    <xf numFmtId="0" fontId="19" fillId="0" borderId="30" xfId="0" applyFont="1" applyBorder="1" applyAlignment="1">
      <alignment horizontal="center" wrapText="1"/>
    </xf>
    <xf numFmtId="14" fontId="16" fillId="0" borderId="4" xfId="0" applyNumberFormat="1" applyFont="1" applyBorder="1" applyAlignment="1">
      <alignment horizontal="center" wrapText="1"/>
    </xf>
    <xf numFmtId="14" fontId="12" fillId="0" borderId="7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32" xfId="0" applyNumberFormat="1" applyFont="1" applyBorder="1"/>
    <xf numFmtId="164" fontId="15" fillId="0" borderId="32" xfId="0" applyNumberFormat="1" applyFont="1" applyBorder="1"/>
    <xf numFmtId="0" fontId="13" fillId="0" borderId="28" xfId="0" applyFont="1" applyBorder="1" applyAlignment="1">
      <alignment wrapText="1"/>
    </xf>
    <xf numFmtId="164" fontId="17" fillId="0" borderId="32" xfId="0" applyNumberFormat="1" applyFont="1" applyBorder="1" applyAlignment="1">
      <alignment horizontal="right"/>
    </xf>
    <xf numFmtId="0" fontId="13" fillId="0" borderId="13" xfId="0" applyFont="1" applyBorder="1" applyAlignment="1">
      <alignment horizontal="right" wrapText="1"/>
    </xf>
    <xf numFmtId="164" fontId="16" fillId="0" borderId="13" xfId="0" applyNumberFormat="1" applyFont="1" applyBorder="1" applyAlignment="1">
      <alignment horizontal="right" wrapText="1"/>
    </xf>
    <xf numFmtId="164" fontId="18" fillId="0" borderId="32" xfId="0" applyNumberFormat="1" applyFont="1" applyBorder="1" applyAlignment="1">
      <alignment horizontal="right"/>
    </xf>
    <xf numFmtId="0" fontId="13" fillId="0" borderId="26" xfId="0" applyFont="1" applyBorder="1" applyAlignment="1">
      <alignment wrapText="1"/>
    </xf>
    <xf numFmtId="164" fontId="13" fillId="0" borderId="32" xfId="0" applyNumberFormat="1" applyFont="1" applyBorder="1" applyAlignment="1">
      <alignment wrapText="1"/>
    </xf>
    <xf numFmtId="0" fontId="13" fillId="0" borderId="27" xfId="0" applyFont="1" applyBorder="1" applyAlignment="1">
      <alignment horizontal="right" wrapText="1"/>
    </xf>
    <xf numFmtId="164" fontId="15" fillId="0" borderId="32" xfId="0" applyNumberFormat="1" applyFont="1" applyBorder="1" applyAlignment="1">
      <alignment wrapText="1"/>
    </xf>
    <xf numFmtId="14" fontId="12" fillId="0" borderId="17" xfId="0" applyNumberFormat="1" applyFont="1" applyBorder="1" applyAlignment="1">
      <alignment horizontal="center" wrapText="1"/>
    </xf>
    <xf numFmtId="14" fontId="12" fillId="0" borderId="35" xfId="0" applyNumberFormat="1" applyFont="1" applyBorder="1" applyAlignment="1">
      <alignment horizontal="center" wrapText="1"/>
    </xf>
    <xf numFmtId="14" fontId="13" fillId="0" borderId="36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3" fillId="6" borderId="3" xfId="0" applyFont="1" applyFill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7" fillId="6" borderId="20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03A4-5866-48EB-95B4-4D909E6E079D}">
  <dimension ref="A1:K76"/>
  <sheetViews>
    <sheetView topLeftCell="A11" zoomScale="175" zoomScaleNormal="175" workbookViewId="0">
      <selection activeCell="F34" sqref="F34"/>
    </sheetView>
  </sheetViews>
  <sheetFormatPr defaultRowHeight="15.75" x14ac:dyDescent="0.25"/>
  <cols>
    <col min="1" max="1" width="13.5" style="83" bestFit="1" customWidth="1"/>
    <col min="2" max="2" width="8.625" style="80" bestFit="1" customWidth="1"/>
    <col min="3" max="3" width="35.375" style="81" customWidth="1"/>
    <col min="4" max="4" width="9.875" style="17" bestFit="1" customWidth="1"/>
    <col min="6" max="6" width="8.75" bestFit="1" customWidth="1"/>
    <col min="7" max="7" width="4.5" style="1" bestFit="1" customWidth="1"/>
    <col min="8" max="8" width="10.125" style="2" bestFit="1" customWidth="1"/>
    <col min="9" max="9" width="4.125" style="2" bestFit="1" customWidth="1"/>
    <col min="10" max="10" width="17" style="2" customWidth="1"/>
    <col min="11" max="11" width="13.125" style="2" customWidth="1"/>
  </cols>
  <sheetData>
    <row r="1" spans="1:11" ht="18" customHeight="1" x14ac:dyDescent="0.25">
      <c r="A1" s="257" t="s">
        <v>55</v>
      </c>
      <c r="B1" s="258"/>
      <c r="C1" s="258"/>
      <c r="D1" s="258"/>
      <c r="F1" s="114"/>
      <c r="G1" s="114"/>
      <c r="H1" s="114"/>
      <c r="I1" s="114"/>
    </row>
    <row r="2" spans="1:11" ht="16.5" thickBot="1" x14ac:dyDescent="0.3">
      <c r="A2" s="254" t="s">
        <v>23</v>
      </c>
      <c r="B2" s="255"/>
      <c r="C2" s="255"/>
      <c r="D2" s="256"/>
      <c r="F2" s="106"/>
      <c r="G2" s="115"/>
      <c r="H2" s="106"/>
      <c r="I2" s="116"/>
    </row>
    <row r="3" spans="1:11" ht="20.25" customHeight="1" thickBot="1" x14ac:dyDescent="0.3">
      <c r="A3" s="127" t="s">
        <v>0</v>
      </c>
      <c r="B3" s="128" t="s">
        <v>1</v>
      </c>
      <c r="C3" s="129" t="s">
        <v>2</v>
      </c>
      <c r="D3" s="43" t="s">
        <v>22</v>
      </c>
    </row>
    <row r="4" spans="1:11" ht="20.25" customHeight="1" x14ac:dyDescent="0.25">
      <c r="A4" s="84">
        <v>1014</v>
      </c>
      <c r="B4" s="54">
        <v>45809</v>
      </c>
      <c r="C4" s="38" t="s">
        <v>26</v>
      </c>
      <c r="D4" s="45">
        <v>150</v>
      </c>
    </row>
    <row r="5" spans="1:11" x14ac:dyDescent="0.25">
      <c r="A5" s="44" t="s">
        <v>27</v>
      </c>
      <c r="B5" s="46">
        <v>45814</v>
      </c>
      <c r="C5" s="47" t="s">
        <v>62</v>
      </c>
      <c r="D5" s="34">
        <v>127.45</v>
      </c>
      <c r="F5" s="17"/>
    </row>
    <row r="6" spans="1:11" x14ac:dyDescent="0.25">
      <c r="A6" s="44" t="s">
        <v>27</v>
      </c>
      <c r="B6" s="46">
        <v>45814</v>
      </c>
      <c r="C6" s="38" t="s">
        <v>44</v>
      </c>
      <c r="D6" s="48">
        <v>0</v>
      </c>
      <c r="F6" s="25"/>
    </row>
    <row r="7" spans="1:11" x14ac:dyDescent="0.25">
      <c r="A7" s="49" t="s">
        <v>27</v>
      </c>
      <c r="B7" s="50">
        <v>45814</v>
      </c>
      <c r="C7" s="51" t="s">
        <v>45</v>
      </c>
      <c r="D7" s="52">
        <v>0</v>
      </c>
      <c r="F7" s="25"/>
    </row>
    <row r="8" spans="1:11" x14ac:dyDescent="0.25">
      <c r="A8" s="49">
        <v>1015</v>
      </c>
      <c r="B8" s="50">
        <v>45818</v>
      </c>
      <c r="C8" s="51" t="s">
        <v>34</v>
      </c>
      <c r="D8" s="52">
        <v>184</v>
      </c>
      <c r="F8" s="25"/>
    </row>
    <row r="9" spans="1:11" ht="30" x14ac:dyDescent="0.25">
      <c r="A9" s="49">
        <v>1016</v>
      </c>
      <c r="B9" s="50">
        <v>45826</v>
      </c>
      <c r="C9" s="38" t="s">
        <v>47</v>
      </c>
      <c r="D9" s="52">
        <v>75</v>
      </c>
      <c r="F9" s="25"/>
    </row>
    <row r="10" spans="1:11" x14ac:dyDescent="0.25">
      <c r="A10" s="49">
        <v>1017</v>
      </c>
      <c r="B10" s="50">
        <v>45832</v>
      </c>
      <c r="C10" s="38" t="s">
        <v>35</v>
      </c>
      <c r="D10" s="52">
        <v>0</v>
      </c>
      <c r="F10" s="25"/>
    </row>
    <row r="11" spans="1:11" ht="45" x14ac:dyDescent="0.25">
      <c r="A11" s="44">
        <v>1018</v>
      </c>
      <c r="B11" s="46">
        <v>45832</v>
      </c>
      <c r="C11" s="38" t="s">
        <v>32</v>
      </c>
      <c r="D11" s="34">
        <v>308.68</v>
      </c>
      <c r="F11" s="26"/>
    </row>
    <row r="12" spans="1:11" ht="30" x14ac:dyDescent="0.25">
      <c r="A12" s="84">
        <v>1019</v>
      </c>
      <c r="B12" s="54">
        <v>45832</v>
      </c>
      <c r="C12" s="55" t="s">
        <v>33</v>
      </c>
      <c r="D12" s="45">
        <v>50.19</v>
      </c>
    </row>
    <row r="13" spans="1:11" x14ac:dyDescent="0.25">
      <c r="A13" s="44">
        <v>1020</v>
      </c>
      <c r="B13" s="46">
        <v>45838</v>
      </c>
      <c r="C13" s="38" t="s">
        <v>48</v>
      </c>
      <c r="D13" s="36">
        <v>138</v>
      </c>
      <c r="G13"/>
      <c r="H13"/>
      <c r="I13"/>
      <c r="J13"/>
      <c r="K13"/>
    </row>
    <row r="14" spans="1:11" x14ac:dyDescent="0.25">
      <c r="A14" s="44">
        <v>1021</v>
      </c>
      <c r="B14" s="46">
        <v>45838</v>
      </c>
      <c r="C14" s="38" t="s">
        <v>49</v>
      </c>
      <c r="D14" s="36">
        <v>99.99</v>
      </c>
      <c r="G14"/>
      <c r="H14"/>
      <c r="I14"/>
      <c r="J14"/>
      <c r="K14"/>
    </row>
    <row r="15" spans="1:11" x14ac:dyDescent="0.25">
      <c r="A15" s="44">
        <v>1022</v>
      </c>
      <c r="B15" s="139">
        <v>45840</v>
      </c>
      <c r="C15" s="38" t="s">
        <v>51</v>
      </c>
      <c r="D15" s="36">
        <v>55.08</v>
      </c>
      <c r="G15"/>
      <c r="H15"/>
      <c r="I15"/>
      <c r="J15"/>
      <c r="K15"/>
    </row>
    <row r="16" spans="1:11" ht="16.5" thickBot="1" x14ac:dyDescent="0.3">
      <c r="A16" s="44">
        <v>1023</v>
      </c>
      <c r="B16" s="139">
        <v>45840</v>
      </c>
      <c r="C16" s="38" t="s">
        <v>52</v>
      </c>
      <c r="D16" s="37">
        <v>85</v>
      </c>
      <c r="G16"/>
      <c r="H16"/>
      <c r="I16"/>
      <c r="J16"/>
      <c r="K16"/>
    </row>
    <row r="17" spans="1:11" ht="16.5" thickBot="1" x14ac:dyDescent="0.3">
      <c r="A17" s="112"/>
      <c r="B17" s="124"/>
      <c r="C17" s="113" t="s">
        <v>3</v>
      </c>
      <c r="D17" s="140">
        <f>SUM(D4:D16)</f>
        <v>1273.3900000000001</v>
      </c>
      <c r="G17"/>
      <c r="H17"/>
      <c r="I17"/>
      <c r="J17"/>
      <c r="K17"/>
    </row>
    <row r="18" spans="1:11" ht="2.25" customHeight="1" x14ac:dyDescent="0.25">
      <c r="A18" s="58"/>
      <c r="B18" s="59"/>
      <c r="C18" s="59"/>
      <c r="D18" s="59"/>
      <c r="G18"/>
      <c r="H18"/>
      <c r="I18"/>
      <c r="J18"/>
      <c r="K18"/>
    </row>
    <row r="19" spans="1:11" ht="19.5" customHeight="1" x14ac:dyDescent="0.25">
      <c r="A19" s="60" t="s">
        <v>4</v>
      </c>
      <c r="B19" s="33">
        <v>45819</v>
      </c>
      <c r="C19" s="53" t="s">
        <v>30</v>
      </c>
      <c r="D19" s="61">
        <v>15.27</v>
      </c>
      <c r="G19"/>
      <c r="H19"/>
      <c r="I19"/>
      <c r="J19"/>
      <c r="K19"/>
    </row>
    <row r="20" spans="1:11" ht="19.5" customHeight="1" thickBot="1" x14ac:dyDescent="0.3">
      <c r="A20" s="141"/>
      <c r="B20" s="142">
        <v>45832</v>
      </c>
      <c r="C20" s="143" t="s">
        <v>59</v>
      </c>
      <c r="D20" s="138">
        <v>100</v>
      </c>
      <c r="G20"/>
      <c r="H20"/>
      <c r="I20"/>
      <c r="J20"/>
      <c r="K20"/>
    </row>
    <row r="21" spans="1:11" ht="14.25" customHeight="1" thickBot="1" x14ac:dyDescent="0.3">
      <c r="A21" s="49"/>
      <c r="B21" s="110"/>
      <c r="C21" s="73" t="s">
        <v>31</v>
      </c>
      <c r="D21" s="111">
        <f>SUM(D19:D20)</f>
        <v>115.27</v>
      </c>
      <c r="G21"/>
      <c r="H21"/>
      <c r="I21"/>
      <c r="J21"/>
      <c r="K21"/>
    </row>
    <row r="22" spans="1:11" ht="3.75" customHeight="1" thickBot="1" x14ac:dyDescent="0.3">
      <c r="A22" s="259"/>
      <c r="B22" s="260"/>
      <c r="C22" s="260"/>
      <c r="D22" s="261"/>
      <c r="I22" s="4"/>
      <c r="K22" s="5"/>
    </row>
    <row r="23" spans="1:11" ht="19.5" customHeight="1" x14ac:dyDescent="0.25">
      <c r="A23" s="107" t="s">
        <v>5</v>
      </c>
      <c r="B23" s="77">
        <v>45821</v>
      </c>
      <c r="C23" s="71" t="s">
        <v>29</v>
      </c>
      <c r="D23" s="45">
        <v>25</v>
      </c>
      <c r="I23" s="4"/>
      <c r="K23" s="5"/>
    </row>
    <row r="24" spans="1:11" ht="19.5" customHeight="1" x14ac:dyDescent="0.25">
      <c r="A24" s="108"/>
      <c r="B24" s="46">
        <v>45821</v>
      </c>
      <c r="C24" s="64" t="s">
        <v>24</v>
      </c>
      <c r="D24" s="36">
        <v>433.99</v>
      </c>
      <c r="I24" s="4"/>
      <c r="K24" s="5"/>
    </row>
    <row r="25" spans="1:11" ht="19.5" customHeight="1" x14ac:dyDescent="0.25">
      <c r="A25" s="108"/>
      <c r="B25" s="46">
        <v>45828</v>
      </c>
      <c r="C25" s="64" t="s">
        <v>36</v>
      </c>
      <c r="D25" s="36">
        <v>16.18</v>
      </c>
      <c r="I25" s="4"/>
      <c r="K25" s="5"/>
    </row>
    <row r="26" spans="1:11" x14ac:dyDescent="0.25">
      <c r="A26" s="108"/>
      <c r="B26" s="46">
        <v>45828</v>
      </c>
      <c r="C26" s="63" t="s">
        <v>18</v>
      </c>
      <c r="D26" s="36">
        <v>162.26</v>
      </c>
      <c r="I26" s="6"/>
      <c r="J26" s="7"/>
      <c r="K26" s="8"/>
    </row>
    <row r="27" spans="1:11" ht="17.25" customHeight="1" x14ac:dyDescent="0.25">
      <c r="A27" s="108"/>
      <c r="B27" s="46">
        <v>45828</v>
      </c>
      <c r="C27" s="65" t="s">
        <v>17</v>
      </c>
      <c r="D27" s="34">
        <v>187.45</v>
      </c>
      <c r="I27" s="9"/>
      <c r="K27" s="1"/>
    </row>
    <row r="28" spans="1:11" ht="16.5" customHeight="1" x14ac:dyDescent="0.25">
      <c r="A28" s="109"/>
      <c r="B28" s="46">
        <v>45828</v>
      </c>
      <c r="C28" s="66" t="s">
        <v>16</v>
      </c>
      <c r="D28" s="34">
        <v>374.21</v>
      </c>
      <c r="E28" s="1"/>
      <c r="H28" s="10"/>
      <c r="I28" s="11"/>
      <c r="J28" s="3"/>
      <c r="K28" s="12"/>
    </row>
    <row r="29" spans="1:11" ht="16.5" customHeight="1" thickBot="1" x14ac:dyDescent="0.3">
      <c r="A29" s="130"/>
      <c r="B29" s="121">
        <v>45831</v>
      </c>
      <c r="C29" s="131" t="s">
        <v>37</v>
      </c>
      <c r="D29" s="62">
        <v>300</v>
      </c>
      <c r="E29" s="1"/>
      <c r="H29" s="10"/>
      <c r="I29" s="11"/>
      <c r="J29" s="3"/>
      <c r="K29" s="12"/>
    </row>
    <row r="30" spans="1:11" ht="16.5" thickBot="1" x14ac:dyDescent="0.3">
      <c r="A30" s="86"/>
      <c r="B30" s="67"/>
      <c r="C30" s="68" t="s">
        <v>6</v>
      </c>
      <c r="D30" s="69">
        <f>SUM(D23:D29)</f>
        <v>1499.0900000000001</v>
      </c>
      <c r="E30" s="1"/>
      <c r="F30" s="27"/>
      <c r="H30" s="13"/>
      <c r="I30" s="9"/>
      <c r="K30" s="1"/>
    </row>
    <row r="31" spans="1:11" ht="16.5" customHeight="1" thickBot="1" x14ac:dyDescent="0.3">
      <c r="A31" s="262" t="s">
        <v>10</v>
      </c>
      <c r="B31" s="263"/>
      <c r="C31" s="263"/>
      <c r="D31" s="264"/>
      <c r="E31" s="1"/>
      <c r="F31" s="27"/>
      <c r="I31" s="9"/>
      <c r="K31" s="1"/>
    </row>
    <row r="32" spans="1:11" ht="18.75" customHeight="1" x14ac:dyDescent="0.25">
      <c r="A32" s="84"/>
      <c r="B32" s="70"/>
      <c r="C32" s="71" t="s">
        <v>11</v>
      </c>
      <c r="D32" s="45">
        <v>376</v>
      </c>
      <c r="E32" s="1"/>
      <c r="F32" s="1"/>
      <c r="G32" s="24"/>
      <c r="I32" s="9"/>
      <c r="K32" s="1"/>
    </row>
    <row r="33" spans="1:11" ht="18.75" customHeight="1" thickBot="1" x14ac:dyDescent="0.3">
      <c r="A33" s="125"/>
      <c r="B33" s="132"/>
      <c r="C33" s="72" t="s">
        <v>12</v>
      </c>
      <c r="D33" s="37">
        <v>1115.3699999999999</v>
      </c>
      <c r="E33" s="1"/>
      <c r="G33" s="22"/>
      <c r="I33" s="9"/>
      <c r="K33" s="1"/>
    </row>
    <row r="34" spans="1:11" ht="18.75" customHeight="1" x14ac:dyDescent="0.25">
      <c r="A34" s="84"/>
      <c r="B34" s="77"/>
      <c r="C34" s="73" t="s">
        <v>6</v>
      </c>
      <c r="D34" s="45">
        <f>SUM(D32:D33)</f>
        <v>1491.37</v>
      </c>
      <c r="E34" s="1"/>
      <c r="I34" s="9"/>
      <c r="K34" s="1"/>
    </row>
    <row r="35" spans="1:11" ht="18.75" customHeight="1" thickBot="1" x14ac:dyDescent="0.3">
      <c r="A35" s="125"/>
      <c r="B35" s="133">
        <v>45756</v>
      </c>
      <c r="C35" s="72" t="s">
        <v>21</v>
      </c>
      <c r="D35" s="62">
        <v>1755.08</v>
      </c>
      <c r="E35" s="1"/>
      <c r="I35" s="9"/>
      <c r="K35" s="1"/>
    </row>
    <row r="36" spans="1:11" ht="18.75" customHeight="1" thickBot="1" x14ac:dyDescent="0.3">
      <c r="A36" s="134"/>
      <c r="B36" s="122"/>
      <c r="C36" s="57" t="s">
        <v>15</v>
      </c>
      <c r="D36" s="135">
        <v>1755.08</v>
      </c>
      <c r="E36" s="1"/>
      <c r="I36" s="9"/>
      <c r="K36" s="1"/>
    </row>
    <row r="37" spans="1:11" ht="18.75" customHeight="1" thickBot="1" x14ac:dyDescent="0.3">
      <c r="A37" s="119"/>
      <c r="B37" s="75"/>
      <c r="C37" s="64"/>
      <c r="D37" s="40">
        <v>-263.70999999999998</v>
      </c>
      <c r="E37" s="1"/>
      <c r="I37" s="9"/>
      <c r="K37" s="1"/>
    </row>
    <row r="38" spans="1:11" ht="13.5" customHeight="1" x14ac:dyDescent="0.25">
      <c r="A38" s="265" t="s">
        <v>7</v>
      </c>
      <c r="B38" s="266"/>
      <c r="C38" s="266"/>
      <c r="D38" s="267"/>
      <c r="E38" s="1"/>
      <c r="I38" s="9"/>
      <c r="K38" s="1"/>
    </row>
    <row r="39" spans="1:11" ht="16.5" thickBot="1" x14ac:dyDescent="0.3">
      <c r="A39" s="87" t="s">
        <v>38</v>
      </c>
      <c r="B39" s="92" t="s">
        <v>1</v>
      </c>
      <c r="C39" s="87" t="s">
        <v>2</v>
      </c>
      <c r="D39" s="93" t="s">
        <v>22</v>
      </c>
      <c r="E39" s="1"/>
      <c r="I39" s="9"/>
      <c r="K39" s="1"/>
    </row>
    <row r="40" spans="1:11" x14ac:dyDescent="0.25">
      <c r="A40" s="91"/>
      <c r="B40" s="54">
        <v>45822</v>
      </c>
      <c r="C40" s="71" t="s">
        <v>28</v>
      </c>
      <c r="D40" s="45">
        <v>70.2</v>
      </c>
      <c r="E40" s="1"/>
      <c r="I40" s="9"/>
      <c r="K40" s="1"/>
    </row>
    <row r="41" spans="1:11" ht="16.5" customHeight="1" thickBot="1" x14ac:dyDescent="0.3">
      <c r="A41" s="44"/>
      <c r="B41" s="67"/>
      <c r="C41" s="68" t="s">
        <v>6</v>
      </c>
      <c r="D41" s="37">
        <f>SUM(D39:D40)</f>
        <v>70.2</v>
      </c>
    </row>
    <row r="42" spans="1:11" ht="16.5" thickBot="1" x14ac:dyDescent="0.3">
      <c r="A42" s="90" t="s">
        <v>13</v>
      </c>
      <c r="B42" s="28" t="s">
        <v>1</v>
      </c>
      <c r="C42" s="29" t="s">
        <v>2</v>
      </c>
      <c r="D42" s="42" t="s">
        <v>9</v>
      </c>
      <c r="H42" s="23"/>
      <c r="I42" s="23"/>
      <c r="J42" s="23"/>
      <c r="K42" s="23"/>
    </row>
    <row r="43" spans="1:11" ht="30" x14ac:dyDescent="0.25">
      <c r="A43" s="89"/>
      <c r="B43" s="31">
        <v>45755</v>
      </c>
      <c r="C43" s="102" t="s">
        <v>39</v>
      </c>
      <c r="D43" s="32">
        <v>2088.5700000000002</v>
      </c>
      <c r="H43" s="23"/>
      <c r="I43" s="23"/>
      <c r="J43" s="23"/>
      <c r="K43" s="23"/>
    </row>
    <row r="44" spans="1:11" x14ac:dyDescent="0.25">
      <c r="A44" s="35"/>
      <c r="B44" s="30">
        <v>45775</v>
      </c>
      <c r="C44" s="103" t="s">
        <v>43</v>
      </c>
      <c r="D44" s="34">
        <v>2281.35</v>
      </c>
      <c r="H44" s="23"/>
      <c r="I44" s="23"/>
      <c r="J44" s="23"/>
      <c r="K44" s="23"/>
    </row>
    <row r="45" spans="1:11" ht="16.5" thickBot="1" x14ac:dyDescent="0.3">
      <c r="A45" s="85"/>
      <c r="B45" s="94">
        <v>45783</v>
      </c>
      <c r="C45" s="126" t="s">
        <v>14</v>
      </c>
      <c r="D45" s="95">
        <v>596.94000000000005</v>
      </c>
      <c r="H45" s="23"/>
      <c r="I45" s="23"/>
      <c r="J45" s="23"/>
      <c r="K45" s="23"/>
    </row>
    <row r="46" spans="1:11" ht="16.5" thickBot="1" x14ac:dyDescent="0.3">
      <c r="A46" s="98"/>
      <c r="B46" s="99"/>
      <c r="C46" s="101" t="s">
        <v>15</v>
      </c>
      <c r="D46" s="100">
        <f>SUM(D43:D45)</f>
        <v>4966.8600000000006</v>
      </c>
      <c r="H46" s="10"/>
      <c r="I46" s="14"/>
      <c r="J46" s="10"/>
      <c r="K46" s="15"/>
    </row>
    <row r="47" spans="1:11" ht="16.5" customHeight="1" thickBot="1" x14ac:dyDescent="0.3">
      <c r="A47" s="89"/>
      <c r="B47" s="96">
        <v>45779</v>
      </c>
      <c r="C47" s="104" t="s">
        <v>8</v>
      </c>
      <c r="D47" s="97">
        <v>4765.33</v>
      </c>
      <c r="I47" s="9"/>
      <c r="K47" s="16"/>
    </row>
    <row r="48" spans="1:11" ht="16.5" thickBot="1" x14ac:dyDescent="0.3">
      <c r="A48" s="44"/>
      <c r="B48" s="39"/>
      <c r="C48" s="105" t="s">
        <v>40</v>
      </c>
      <c r="D48" s="40">
        <v>-201.53</v>
      </c>
      <c r="I48" s="9"/>
      <c r="K48" s="16"/>
    </row>
    <row r="49" spans="1:11" ht="16.5" thickBot="1" x14ac:dyDescent="0.3">
      <c r="A49" s="123" t="s">
        <v>13</v>
      </c>
      <c r="B49" s="28" t="s">
        <v>1</v>
      </c>
      <c r="C49" s="29" t="s">
        <v>2</v>
      </c>
      <c r="D49" s="137" t="s">
        <v>46</v>
      </c>
      <c r="I49" s="9"/>
      <c r="K49" s="16"/>
    </row>
    <row r="50" spans="1:11" x14ac:dyDescent="0.25">
      <c r="A50" s="89"/>
      <c r="B50" s="77">
        <v>45809</v>
      </c>
      <c r="C50" s="136" t="s">
        <v>41</v>
      </c>
      <c r="D50" s="32">
        <v>40000</v>
      </c>
      <c r="I50" s="9"/>
      <c r="K50" s="16"/>
    </row>
    <row r="51" spans="1:11" ht="30" x14ac:dyDescent="0.25">
      <c r="A51" s="88"/>
      <c r="B51" s="88">
        <v>45826</v>
      </c>
      <c r="C51" s="56" t="s">
        <v>64</v>
      </c>
      <c r="D51" s="61">
        <v>20005</v>
      </c>
      <c r="I51" s="9"/>
      <c r="K51" s="16"/>
    </row>
    <row r="52" spans="1:11" x14ac:dyDescent="0.25">
      <c r="A52" s="89"/>
      <c r="B52" s="89"/>
      <c r="C52" s="71"/>
      <c r="D52" s="117">
        <v>19995</v>
      </c>
      <c r="I52" s="9"/>
      <c r="K52" s="16"/>
    </row>
    <row r="53" spans="1:11" x14ac:dyDescent="0.25">
      <c r="A53" s="89"/>
      <c r="B53" s="89">
        <v>45838</v>
      </c>
      <c r="C53" s="71" t="s">
        <v>60</v>
      </c>
      <c r="D53" s="117">
        <v>32.24</v>
      </c>
      <c r="I53" s="9"/>
      <c r="K53" s="16"/>
    </row>
    <row r="54" spans="1:11" ht="16.5" thickBot="1" x14ac:dyDescent="0.3">
      <c r="A54" s="91"/>
      <c r="B54" s="77"/>
      <c r="C54" s="74"/>
      <c r="D54" s="118">
        <f>SUM(D52:D53)</f>
        <v>20027.240000000002</v>
      </c>
      <c r="I54" s="9"/>
      <c r="K54" s="16"/>
    </row>
    <row r="55" spans="1:11" ht="2.25" customHeight="1" thickBot="1" x14ac:dyDescent="0.3">
      <c r="A55" s="268"/>
      <c r="B55" s="269"/>
      <c r="C55" s="269"/>
      <c r="D55" s="269"/>
      <c r="I55" s="9"/>
      <c r="K55" s="16"/>
    </row>
    <row r="56" spans="1:11" x14ac:dyDescent="0.25">
      <c r="A56" s="76" t="s">
        <v>25</v>
      </c>
      <c r="B56" s="54">
        <v>45839</v>
      </c>
      <c r="C56" s="55" t="s">
        <v>42</v>
      </c>
      <c r="D56" s="78">
        <v>20027.240000000002</v>
      </c>
      <c r="F56" s="41"/>
      <c r="I56" s="9"/>
      <c r="K56" s="16"/>
    </row>
    <row r="57" spans="1:11" x14ac:dyDescent="0.25">
      <c r="A57" s="44"/>
      <c r="B57" s="77">
        <v>45839</v>
      </c>
      <c r="C57" s="56" t="s">
        <v>19</v>
      </c>
      <c r="D57" s="120">
        <v>10804.75</v>
      </c>
      <c r="I57" s="9"/>
      <c r="K57" s="16"/>
    </row>
    <row r="58" spans="1:11" x14ac:dyDescent="0.25">
      <c r="A58" s="44"/>
      <c r="B58" s="46">
        <v>45839</v>
      </c>
      <c r="C58" s="38" t="s">
        <v>20</v>
      </c>
      <c r="D58" s="79">
        <v>6214.21</v>
      </c>
      <c r="I58" s="9"/>
      <c r="K58" s="16"/>
    </row>
    <row r="59" spans="1:11" x14ac:dyDescent="0.25">
      <c r="B59" s="81"/>
      <c r="D59" s="81"/>
      <c r="H59" s="10"/>
      <c r="I59" s="14"/>
      <c r="J59" s="10"/>
      <c r="K59" s="15"/>
    </row>
    <row r="60" spans="1:11" x14ac:dyDescent="0.25">
      <c r="I60" s="18"/>
      <c r="K60" s="1"/>
    </row>
    <row r="61" spans="1:11" x14ac:dyDescent="0.25">
      <c r="I61" s="19"/>
      <c r="K61" s="1"/>
    </row>
    <row r="62" spans="1:11" x14ac:dyDescent="0.25">
      <c r="I62" s="19"/>
      <c r="K62" s="20"/>
    </row>
    <row r="63" spans="1:11" x14ac:dyDescent="0.25">
      <c r="A63" s="250"/>
      <c r="B63" s="251"/>
      <c r="C63" s="251"/>
      <c r="D63" s="251"/>
    </row>
    <row r="64" spans="1:11" ht="13.5" customHeight="1" x14ac:dyDescent="0.25">
      <c r="A64" s="250"/>
      <c r="B64" s="250"/>
      <c r="C64" s="250"/>
      <c r="D64" s="250"/>
    </row>
    <row r="66" spans="1:7" x14ac:dyDescent="0.25">
      <c r="E66" s="17"/>
    </row>
    <row r="67" spans="1:7" x14ac:dyDescent="0.25">
      <c r="E67" s="17"/>
    </row>
    <row r="69" spans="1:7" x14ac:dyDescent="0.25">
      <c r="E69" s="1"/>
    </row>
    <row r="72" spans="1:7" ht="9" customHeight="1" x14ac:dyDescent="0.25">
      <c r="B72" s="82"/>
      <c r="G72" s="21"/>
    </row>
    <row r="73" spans="1:7" x14ac:dyDescent="0.25">
      <c r="A73" s="252"/>
      <c r="B73" s="253"/>
      <c r="C73" s="253"/>
      <c r="D73" s="253"/>
      <c r="G73"/>
    </row>
    <row r="74" spans="1:7" ht="15" customHeight="1" x14ac:dyDescent="0.25"/>
    <row r="75" spans="1:7" ht="16.5" customHeight="1" x14ac:dyDescent="0.25"/>
    <row r="76" spans="1:7" ht="28.5" customHeight="1" x14ac:dyDescent="0.25"/>
  </sheetData>
  <mergeCells count="9">
    <mergeCell ref="A63:D63"/>
    <mergeCell ref="A64:D64"/>
    <mergeCell ref="A73:D73"/>
    <mergeCell ref="A2:D2"/>
    <mergeCell ref="A1:D1"/>
    <mergeCell ref="A22:D22"/>
    <mergeCell ref="A31:D31"/>
    <mergeCell ref="A38:D38"/>
    <mergeCell ref="A55:D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61BD-566E-4C09-B4D8-F9A77789FA2C}">
  <dimension ref="A1:M44"/>
  <sheetViews>
    <sheetView tabSelected="1" zoomScaleNormal="100" workbookViewId="0">
      <selection activeCell="G15" sqref="G15"/>
    </sheetView>
  </sheetViews>
  <sheetFormatPr defaultRowHeight="16.5" x14ac:dyDescent="0.3"/>
  <cols>
    <col min="1" max="1" width="9.5" style="226" bestFit="1" customWidth="1"/>
    <col min="2" max="2" width="7.75" style="221" bestFit="1" customWidth="1"/>
    <col min="3" max="3" width="31.5" style="146" bestFit="1" customWidth="1"/>
    <col min="4" max="4" width="9.875" style="150" bestFit="1" customWidth="1"/>
    <col min="5" max="6" width="9" style="144"/>
    <col min="7" max="7" width="25.375" style="150" customWidth="1"/>
    <col min="8" max="8" width="10.125" style="146" bestFit="1" customWidth="1"/>
    <col min="9" max="9" width="12.75" style="146" customWidth="1"/>
    <col min="10" max="10" width="17" style="146" customWidth="1"/>
    <col min="11" max="11" width="13.125" style="146" customWidth="1"/>
    <col min="12" max="16384" width="9" style="144"/>
  </cols>
  <sheetData>
    <row r="1" spans="1:11" ht="18" customHeight="1" x14ac:dyDescent="0.3">
      <c r="A1" s="273" t="s">
        <v>84</v>
      </c>
      <c r="B1" s="274"/>
      <c r="C1" s="274"/>
      <c r="D1" s="274"/>
      <c r="F1" s="145"/>
      <c r="G1" s="145"/>
      <c r="H1" s="145"/>
      <c r="I1" s="145"/>
    </row>
    <row r="2" spans="1:11" x14ac:dyDescent="0.3">
      <c r="A2" s="275" t="s">
        <v>23</v>
      </c>
      <c r="B2" s="276"/>
      <c r="C2" s="276"/>
      <c r="D2" s="276"/>
      <c r="F2" s="147"/>
      <c r="G2" s="148"/>
      <c r="H2" s="147"/>
      <c r="I2" s="149"/>
    </row>
    <row r="3" spans="1:11" ht="20.25" customHeight="1" x14ac:dyDescent="0.3">
      <c r="A3" s="206" t="s">
        <v>0</v>
      </c>
      <c r="B3" s="233" t="s">
        <v>1</v>
      </c>
      <c r="C3" s="206" t="s">
        <v>2</v>
      </c>
      <c r="D3" s="234" t="s">
        <v>22</v>
      </c>
    </row>
    <row r="4" spans="1:11" ht="20.25" customHeight="1" x14ac:dyDescent="0.3">
      <c r="A4" s="151">
        <v>1029</v>
      </c>
      <c r="B4" s="152">
        <v>45859</v>
      </c>
      <c r="C4" s="153" t="s">
        <v>75</v>
      </c>
      <c r="D4" s="154">
        <v>75</v>
      </c>
    </row>
    <row r="5" spans="1:11" x14ac:dyDescent="0.3">
      <c r="A5" s="155">
        <v>1030</v>
      </c>
      <c r="B5" s="156">
        <v>45860</v>
      </c>
      <c r="C5" s="157" t="s">
        <v>76</v>
      </c>
      <c r="D5" s="158">
        <v>450</v>
      </c>
      <c r="F5" s="150"/>
    </row>
    <row r="6" spans="1:11" x14ac:dyDescent="0.3">
      <c r="A6" s="159">
        <v>1031</v>
      </c>
      <c r="B6" s="160">
        <v>45861</v>
      </c>
      <c r="C6" s="157" t="s">
        <v>77</v>
      </c>
      <c r="D6" s="161">
        <v>48</v>
      </c>
      <c r="F6" s="150"/>
    </row>
    <row r="7" spans="1:11" ht="18" customHeight="1" x14ac:dyDescent="0.3">
      <c r="A7" s="159">
        <v>1032</v>
      </c>
      <c r="B7" s="160">
        <v>45865</v>
      </c>
      <c r="C7" s="162" t="s">
        <v>78</v>
      </c>
      <c r="D7" s="163">
        <v>300</v>
      </c>
      <c r="F7" s="164"/>
      <c r="H7" s="165"/>
    </row>
    <row r="8" spans="1:11" x14ac:dyDescent="0.3">
      <c r="A8" s="155">
        <v>1033</v>
      </c>
      <c r="B8" s="156">
        <v>45865</v>
      </c>
      <c r="C8" s="166" t="s">
        <v>79</v>
      </c>
      <c r="D8" s="228">
        <v>75</v>
      </c>
      <c r="F8" s="164"/>
    </row>
    <row r="9" spans="1:11" ht="33.75" thickBot="1" x14ac:dyDescent="0.35">
      <c r="A9" s="155">
        <v>1034</v>
      </c>
      <c r="B9" s="156">
        <v>45870</v>
      </c>
      <c r="C9" s="166" t="s">
        <v>85</v>
      </c>
      <c r="D9" s="163">
        <v>126.98</v>
      </c>
      <c r="F9" s="164"/>
    </row>
    <row r="10" spans="1:11" ht="17.25" thickBot="1" x14ac:dyDescent="0.35">
      <c r="A10" s="168"/>
      <c r="B10" s="169"/>
      <c r="C10" s="170" t="s">
        <v>68</v>
      </c>
      <c r="D10" s="235">
        <f>SUM(D4:D9)</f>
        <v>1074.98</v>
      </c>
      <c r="G10" s="144"/>
      <c r="H10" s="144"/>
      <c r="I10" s="144"/>
      <c r="J10" s="144"/>
      <c r="K10" s="144"/>
    </row>
    <row r="11" spans="1:11" ht="2.25" customHeight="1" x14ac:dyDescent="0.3">
      <c r="A11" s="171"/>
      <c r="B11" s="172"/>
      <c r="C11" s="172"/>
      <c r="D11" s="173"/>
      <c r="G11" s="144"/>
      <c r="H11" s="144"/>
      <c r="I11" s="144"/>
      <c r="J11" s="144"/>
      <c r="K11" s="144"/>
    </row>
    <row r="12" spans="1:11" ht="19.5" customHeight="1" x14ac:dyDescent="0.3">
      <c r="A12" s="174" t="s">
        <v>4</v>
      </c>
      <c r="B12" s="175">
        <v>45819</v>
      </c>
      <c r="C12" s="157" t="s">
        <v>30</v>
      </c>
      <c r="D12" s="176">
        <v>15.27</v>
      </c>
      <c r="G12" s="144"/>
      <c r="H12" s="144"/>
      <c r="I12" s="144"/>
      <c r="J12" s="144"/>
      <c r="K12" s="144"/>
    </row>
    <row r="13" spans="1:11" ht="19.5" customHeight="1" thickBot="1" x14ac:dyDescent="0.35">
      <c r="A13" s="177"/>
      <c r="B13" s="178"/>
      <c r="C13" s="179" t="s">
        <v>31</v>
      </c>
      <c r="D13" s="180">
        <f>SUM(D12:D12)</f>
        <v>15.27</v>
      </c>
      <c r="G13" s="144"/>
      <c r="H13" s="144"/>
      <c r="I13" s="144"/>
      <c r="J13" s="144"/>
      <c r="K13" s="144"/>
    </row>
    <row r="14" spans="1:11" ht="9" customHeight="1" thickBot="1" x14ac:dyDescent="0.35">
      <c r="A14" s="277"/>
      <c r="B14" s="278"/>
      <c r="C14" s="278"/>
      <c r="D14" s="279"/>
      <c r="G14" s="144"/>
      <c r="H14" s="144"/>
      <c r="I14" s="144"/>
      <c r="J14" s="144"/>
      <c r="K14" s="144"/>
    </row>
    <row r="15" spans="1:11" ht="17.45" customHeight="1" x14ac:dyDescent="0.3">
      <c r="A15" s="181" t="s">
        <v>5</v>
      </c>
      <c r="B15" s="182">
        <v>45853</v>
      </c>
      <c r="C15" s="166" t="s">
        <v>24</v>
      </c>
      <c r="D15" s="154">
        <v>2.35</v>
      </c>
      <c r="I15" s="183"/>
      <c r="K15" s="184"/>
    </row>
    <row r="16" spans="1:11" ht="19.5" customHeight="1" x14ac:dyDescent="0.3">
      <c r="A16" s="185"/>
      <c r="B16" s="156">
        <v>45860</v>
      </c>
      <c r="C16" s="186" t="s">
        <v>16</v>
      </c>
      <c r="D16" s="167">
        <v>341.82</v>
      </c>
      <c r="I16" s="183"/>
      <c r="K16" s="184"/>
    </row>
    <row r="17" spans="1:13" ht="19.5" customHeight="1" x14ac:dyDescent="0.3">
      <c r="A17" s="185"/>
      <c r="B17" s="156">
        <v>45860</v>
      </c>
      <c r="C17" s="187" t="s">
        <v>18</v>
      </c>
      <c r="D17" s="167">
        <v>215.73</v>
      </c>
      <c r="I17" s="183"/>
      <c r="K17" s="184"/>
    </row>
    <row r="18" spans="1:13" ht="19.5" customHeight="1" x14ac:dyDescent="0.3">
      <c r="A18" s="185"/>
      <c r="B18" s="156">
        <v>45860</v>
      </c>
      <c r="C18" s="188" t="s">
        <v>17</v>
      </c>
      <c r="D18" s="158">
        <v>213.73</v>
      </c>
      <c r="I18" s="183"/>
      <c r="K18" s="184"/>
    </row>
    <row r="19" spans="1:13" ht="17.25" thickBot="1" x14ac:dyDescent="0.35">
      <c r="A19" s="185"/>
      <c r="B19" s="156">
        <v>45869</v>
      </c>
      <c r="C19" s="166" t="s">
        <v>80</v>
      </c>
      <c r="D19" s="167">
        <v>126.95</v>
      </c>
      <c r="I19" s="189"/>
      <c r="J19" s="190"/>
      <c r="K19" s="191"/>
    </row>
    <row r="20" spans="1:13" ht="16.5" customHeight="1" thickBot="1" x14ac:dyDescent="0.35">
      <c r="A20" s="192"/>
      <c r="B20" s="193"/>
      <c r="C20" s="179" t="s">
        <v>6</v>
      </c>
      <c r="D20" s="194">
        <f>SUM(D15:D19)</f>
        <v>900.58</v>
      </c>
      <c r="E20" s="150"/>
      <c r="H20" s="145"/>
      <c r="I20" s="195"/>
      <c r="J20" s="147"/>
      <c r="K20" s="196"/>
    </row>
    <row r="21" spans="1:13" ht="17.25" thickBot="1" x14ac:dyDescent="0.35">
      <c r="A21" s="197"/>
      <c r="B21" s="156">
        <v>45872</v>
      </c>
      <c r="C21" s="198" t="s">
        <v>65</v>
      </c>
      <c r="D21" s="199">
        <v>10027.59</v>
      </c>
      <c r="E21" s="150"/>
      <c r="F21" s="150"/>
      <c r="H21" s="200"/>
      <c r="I21" s="201"/>
      <c r="K21" s="150"/>
    </row>
    <row r="22" spans="1:13" ht="17.25" thickBot="1" x14ac:dyDescent="0.35">
      <c r="A22" s="280" t="s">
        <v>10</v>
      </c>
      <c r="B22" s="281"/>
      <c r="C22" s="281"/>
      <c r="D22" s="282"/>
      <c r="E22" s="150"/>
      <c r="F22" s="150"/>
      <c r="H22" s="200"/>
      <c r="I22" s="201"/>
      <c r="K22" s="150"/>
    </row>
    <row r="23" spans="1:13" ht="16.5" customHeight="1" thickBot="1" x14ac:dyDescent="0.35">
      <c r="A23" s="177"/>
      <c r="B23" s="156">
        <v>45872</v>
      </c>
      <c r="C23" s="202" t="s">
        <v>67</v>
      </c>
      <c r="D23" s="236">
        <v>-263.70999999999998</v>
      </c>
      <c r="E23" s="150"/>
      <c r="F23" s="150"/>
      <c r="I23" s="201"/>
      <c r="K23" s="150"/>
    </row>
    <row r="24" spans="1:13" ht="16.5" customHeight="1" thickBot="1" x14ac:dyDescent="0.35">
      <c r="A24" s="280" t="s">
        <v>54</v>
      </c>
      <c r="B24" s="281"/>
      <c r="C24" s="281"/>
      <c r="D24" s="282"/>
      <c r="E24" s="150"/>
      <c r="F24" s="150"/>
      <c r="I24" s="201"/>
      <c r="K24" s="150"/>
    </row>
    <row r="25" spans="1:13" ht="16.5" customHeight="1" x14ac:dyDescent="0.3">
      <c r="A25" s="203"/>
      <c r="B25" s="203"/>
      <c r="C25" s="204" t="s">
        <v>57</v>
      </c>
      <c r="D25" s="205">
        <v>50</v>
      </c>
      <c r="E25" s="150"/>
      <c r="F25" s="150"/>
      <c r="I25" s="201"/>
      <c r="K25" s="150"/>
    </row>
    <row r="26" spans="1:13" ht="16.5" customHeight="1" x14ac:dyDescent="0.3">
      <c r="A26" s="206"/>
      <c r="B26" s="206"/>
      <c r="C26" s="157" t="s">
        <v>56</v>
      </c>
      <c r="D26" s="207">
        <v>355.75</v>
      </c>
      <c r="E26" s="150"/>
      <c r="F26" s="150"/>
      <c r="I26" s="201"/>
      <c r="K26" s="150"/>
    </row>
    <row r="27" spans="1:13" ht="16.5" customHeight="1" thickBot="1" x14ac:dyDescent="0.35">
      <c r="A27" s="206"/>
      <c r="B27" s="206"/>
      <c r="C27" s="157" t="s">
        <v>58</v>
      </c>
      <c r="D27" s="208">
        <v>172.65</v>
      </c>
      <c r="E27" s="150"/>
      <c r="F27" s="150"/>
      <c r="I27" s="201"/>
      <c r="K27" s="150"/>
    </row>
    <row r="28" spans="1:13" ht="16.5" customHeight="1" thickBot="1" x14ac:dyDescent="0.35">
      <c r="A28" s="159"/>
      <c r="B28" s="160">
        <v>45872</v>
      </c>
      <c r="C28" s="237" t="s">
        <v>66</v>
      </c>
      <c r="D28" s="238">
        <f>SUM(D25:D27)</f>
        <v>578.4</v>
      </c>
      <c r="E28" s="150"/>
      <c r="F28" s="150"/>
      <c r="I28" s="201"/>
      <c r="J28" s="150"/>
      <c r="K28" s="150"/>
      <c r="L28" s="150"/>
    </row>
    <row r="29" spans="1:13" ht="18.75" customHeight="1" thickBot="1" x14ac:dyDescent="0.35">
      <c r="A29" s="283" t="s">
        <v>7</v>
      </c>
      <c r="B29" s="284"/>
      <c r="C29" s="284"/>
      <c r="D29" s="285"/>
      <c r="E29" s="150"/>
      <c r="F29" s="150"/>
      <c r="G29" s="209"/>
      <c r="I29" s="201"/>
      <c r="J29" s="150"/>
      <c r="K29" s="150"/>
      <c r="L29" s="150"/>
      <c r="M29" s="150"/>
    </row>
    <row r="30" spans="1:13" ht="18.75" customHeight="1" thickBot="1" x14ac:dyDescent="0.35">
      <c r="A30" s="177"/>
      <c r="B30" s="156">
        <v>45872</v>
      </c>
      <c r="C30" s="239" t="s">
        <v>53</v>
      </c>
      <c r="D30" s="194">
        <v>6214.21</v>
      </c>
      <c r="E30" s="150"/>
      <c r="F30" s="150"/>
      <c r="G30" s="209"/>
      <c r="I30" s="201"/>
      <c r="K30" s="150"/>
    </row>
    <row r="31" spans="1:13" ht="15" customHeight="1" thickBot="1" x14ac:dyDescent="0.35">
      <c r="A31" s="283" t="s">
        <v>83</v>
      </c>
      <c r="B31" s="284"/>
      <c r="C31" s="284"/>
      <c r="D31" s="285"/>
      <c r="E31" s="150"/>
      <c r="F31" s="150"/>
      <c r="G31" s="209"/>
      <c r="I31" s="201"/>
      <c r="K31" s="150"/>
    </row>
    <row r="32" spans="1:13" ht="18.75" customHeight="1" thickBot="1" x14ac:dyDescent="0.35">
      <c r="A32" s="177"/>
      <c r="B32" s="160">
        <v>45872</v>
      </c>
      <c r="C32" s="240" t="s">
        <v>50</v>
      </c>
      <c r="D32" s="241">
        <v>-201.53</v>
      </c>
      <c r="E32" s="150"/>
      <c r="F32" s="150"/>
      <c r="G32" s="209"/>
      <c r="I32" s="201"/>
      <c r="K32" s="150"/>
    </row>
    <row r="33" spans="1:11" ht="15" customHeight="1" thickBot="1" x14ac:dyDescent="0.35">
      <c r="A33" s="270" t="s">
        <v>82</v>
      </c>
      <c r="B33" s="271"/>
      <c r="C33" s="271"/>
      <c r="D33" s="272"/>
      <c r="E33" s="150"/>
      <c r="F33" s="150"/>
      <c r="G33" s="209"/>
      <c r="I33" s="201"/>
      <c r="K33" s="150"/>
    </row>
    <row r="34" spans="1:11" ht="17.25" thickBot="1" x14ac:dyDescent="0.35">
      <c r="A34" s="248" t="s">
        <v>81</v>
      </c>
      <c r="B34" s="212" t="s">
        <v>1</v>
      </c>
      <c r="C34" s="213" t="s">
        <v>2</v>
      </c>
      <c r="D34" s="214" t="s">
        <v>46</v>
      </c>
      <c r="E34" s="150"/>
      <c r="F34" s="150"/>
      <c r="G34" s="209"/>
      <c r="I34" s="201"/>
      <c r="K34" s="150"/>
    </row>
    <row r="35" spans="1:11" ht="17.25" thickBot="1" x14ac:dyDescent="0.35">
      <c r="A35" s="249"/>
      <c r="B35" s="246"/>
      <c r="C35" s="210" t="s">
        <v>69</v>
      </c>
      <c r="D35" s="211">
        <v>39995</v>
      </c>
      <c r="E35" s="150"/>
      <c r="F35" s="150"/>
      <c r="G35" s="209"/>
      <c r="I35" s="201"/>
      <c r="K35" s="150"/>
    </row>
    <row r="36" spans="1:11" ht="17.25" thickBot="1" x14ac:dyDescent="0.35">
      <c r="A36" s="249"/>
      <c r="B36" s="246" t="s">
        <v>71</v>
      </c>
      <c r="C36" s="215" t="s">
        <v>86</v>
      </c>
      <c r="D36" s="216">
        <v>3396</v>
      </c>
      <c r="E36" s="150"/>
      <c r="F36" s="150"/>
      <c r="G36" s="209"/>
      <c r="I36" s="201"/>
      <c r="K36" s="150"/>
    </row>
    <row r="37" spans="1:11" ht="17.25" thickBot="1" x14ac:dyDescent="0.35">
      <c r="A37" s="249"/>
      <c r="B37" s="247"/>
      <c r="C37" s="242" t="s">
        <v>70</v>
      </c>
      <c r="D37" s="243">
        <f>SUM(D35:D36)</f>
        <v>43391</v>
      </c>
      <c r="E37" s="150"/>
      <c r="F37" s="150"/>
      <c r="G37" s="209"/>
      <c r="I37" s="201"/>
      <c r="K37" s="150"/>
    </row>
    <row r="38" spans="1:11" ht="16.5" customHeight="1" thickBot="1" x14ac:dyDescent="0.35">
      <c r="A38" s="286" t="s">
        <v>72</v>
      </c>
      <c r="B38" s="287"/>
      <c r="C38" s="287"/>
      <c r="D38" s="288"/>
      <c r="E38" s="150"/>
      <c r="F38" s="200"/>
      <c r="G38" s="146"/>
      <c r="H38" s="217"/>
      <c r="I38" s="201"/>
      <c r="K38" s="150"/>
    </row>
    <row r="39" spans="1:11" ht="20.25" customHeight="1" x14ac:dyDescent="0.3">
      <c r="A39" s="151"/>
      <c r="B39" s="182">
        <v>45809</v>
      </c>
      <c r="C39" s="218" t="s">
        <v>63</v>
      </c>
      <c r="D39" s="219">
        <v>40000</v>
      </c>
      <c r="F39" s="190"/>
      <c r="G39" s="220"/>
      <c r="H39" s="221"/>
      <c r="I39" s="221"/>
      <c r="J39" s="221"/>
      <c r="K39" s="221"/>
    </row>
    <row r="40" spans="1:11" x14ac:dyDescent="0.3">
      <c r="A40" s="159"/>
      <c r="B40" s="175">
        <v>45838</v>
      </c>
      <c r="C40" s="166" t="s">
        <v>60</v>
      </c>
      <c r="D40" s="176">
        <v>32.24</v>
      </c>
      <c r="H40" s="221"/>
      <c r="I40" s="221"/>
      <c r="J40" s="221"/>
      <c r="K40" s="221"/>
    </row>
    <row r="41" spans="1:11" x14ac:dyDescent="0.3">
      <c r="A41" s="155"/>
      <c r="B41" s="222">
        <v>45853</v>
      </c>
      <c r="C41" s="223" t="s">
        <v>61</v>
      </c>
      <c r="D41" s="224">
        <v>2000</v>
      </c>
      <c r="H41" s="221"/>
      <c r="I41" s="221"/>
      <c r="J41" s="221"/>
      <c r="K41" s="221"/>
    </row>
    <row r="42" spans="1:11" ht="17.25" thickBot="1" x14ac:dyDescent="0.35">
      <c r="A42" s="159"/>
      <c r="B42" s="229"/>
      <c r="C42" s="227" t="s">
        <v>73</v>
      </c>
      <c r="D42" s="230">
        <f>SUM(D39:D41)</f>
        <v>42032.24</v>
      </c>
      <c r="H42" s="221"/>
      <c r="I42" s="221"/>
      <c r="J42" s="221"/>
      <c r="K42" s="221"/>
    </row>
    <row r="43" spans="1:11" ht="17.25" thickBot="1" x14ac:dyDescent="0.35">
      <c r="A43" s="231"/>
      <c r="B43" s="232"/>
      <c r="C43" s="244" t="s">
        <v>74</v>
      </c>
      <c r="D43" s="245">
        <v>1358.76</v>
      </c>
      <c r="H43" s="221"/>
      <c r="I43" s="221"/>
      <c r="J43" s="221"/>
      <c r="K43" s="221"/>
    </row>
    <row r="44" spans="1:11" x14ac:dyDescent="0.3">
      <c r="A44" s="225"/>
      <c r="B44" s="200"/>
      <c r="I44" s="201"/>
      <c r="K44" s="209"/>
    </row>
  </sheetData>
  <mergeCells count="9">
    <mergeCell ref="A38:D38"/>
    <mergeCell ref="A33:D33"/>
    <mergeCell ref="A1:D1"/>
    <mergeCell ref="A2:D2"/>
    <mergeCell ref="A14:D14"/>
    <mergeCell ref="A22:D22"/>
    <mergeCell ref="A29:D29"/>
    <mergeCell ref="A24:D24"/>
    <mergeCell ref="A31:D31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Funding Summary</vt:lpstr>
      <vt:lpstr>Mtg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Timbrook</dc:creator>
  <cp:lastModifiedBy>Eunice Timbrook</cp:lastModifiedBy>
  <cp:lastPrinted>2025-08-03T02:08:48Z</cp:lastPrinted>
  <dcterms:created xsi:type="dcterms:W3CDTF">2025-05-12T03:11:50Z</dcterms:created>
  <dcterms:modified xsi:type="dcterms:W3CDTF">2025-08-17T02:58:53Z</dcterms:modified>
</cp:coreProperties>
</file>